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3" sheetId="2" r:id="rId2"/>
  </sheets>
  <definedNames>
    <definedName name="solver_adj" localSheetId="0" hidden="1">'Sheet1'!$H$11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'Sheet1'!$H$11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'Sheet1'!$H$16</definedName>
    <definedName name="solver_pre" localSheetId="0" hidden="1">0.000001</definedName>
    <definedName name="solver_rel1" localSheetId="0" hidden="1">3</definedName>
    <definedName name="solver_rhs1" localSheetId="0" hidden="1">0.001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<sst xmlns="http://schemas.openxmlformats.org/spreadsheetml/2006/main" count="32" uniqueCount="31">
  <si>
    <t>Problema ex.3.1.9 - Cálculo de velocidade superficial num filtro de areia</t>
  </si>
  <si>
    <t>CONSTANTES</t>
  </si>
  <si>
    <t>g, ms-2</t>
  </si>
  <si>
    <t>pi</t>
  </si>
  <si>
    <t>PROPRIEDADES FLUIDO</t>
  </si>
  <si>
    <t>T,C</t>
  </si>
  <si>
    <t>T,K</t>
  </si>
  <si>
    <t>H2O</t>
  </si>
  <si>
    <t>rho,kgm-3</t>
  </si>
  <si>
    <t>vis,Pa.s</t>
  </si>
  <si>
    <t>CONFIGURAÇÃO ("lay-out")</t>
  </si>
  <si>
    <t>Z1,m</t>
  </si>
  <si>
    <t>porosidade</t>
  </si>
  <si>
    <t xml:space="preserve">   e</t>
  </si>
  <si>
    <t>partículas</t>
  </si>
  <si>
    <t>Dp, m</t>
  </si>
  <si>
    <t>altura leito</t>
  </si>
  <si>
    <t>L,m</t>
  </si>
  <si>
    <t>Z0,m</t>
  </si>
  <si>
    <t>HIDRODINÂMICA</t>
  </si>
  <si>
    <t>p1,Pa</t>
  </si>
  <si>
    <t>p2,Pa</t>
  </si>
  <si>
    <t>Re,p</t>
  </si>
  <si>
    <t>eErg</t>
  </si>
  <si>
    <t>p1-p2,Pa</t>
  </si>
  <si>
    <r>
      <t>Q</t>
    </r>
    <r>
      <rPr>
        <sz val="12"/>
        <rFont val="Arial"/>
        <family val="2"/>
      </rPr>
      <t>s</t>
    </r>
    <r>
      <rPr>
        <sz val="12"/>
        <rFont val="Arial"/>
        <family val="0"/>
      </rPr>
      <t>,gal.min-1</t>
    </r>
  </si>
  <si>
    <r>
      <t>Q</t>
    </r>
    <r>
      <rPr>
        <sz val="12"/>
        <rFont val="Arial"/>
        <family val="2"/>
      </rPr>
      <t>s</t>
    </r>
    <r>
      <rPr>
        <sz val="12"/>
        <rFont val="Arial"/>
        <family val="0"/>
      </rPr>
      <t>,m3.s-1</t>
    </r>
  </si>
  <si>
    <r>
      <t>G</t>
    </r>
    <r>
      <rPr>
        <sz val="12"/>
        <rFont val="Arial"/>
        <family val="2"/>
      </rPr>
      <t>s</t>
    </r>
    <r>
      <rPr>
        <sz val="12"/>
        <rFont val="Arial"/>
        <family val="0"/>
      </rPr>
      <t>,kg.m-2.s-1</t>
    </r>
  </si>
  <si>
    <r>
      <t>v</t>
    </r>
    <r>
      <rPr>
        <sz val="12"/>
        <rFont val="Arial"/>
        <family val="2"/>
      </rPr>
      <t>s</t>
    </r>
    <r>
      <rPr>
        <sz val="12"/>
        <rFont val="Arial"/>
        <family val="0"/>
      </rPr>
      <t>,ms-1</t>
    </r>
  </si>
  <si>
    <t>=Patm</t>
  </si>
  <si>
    <t>=Patm+rho*g*L</t>
  </si>
</sst>
</file>

<file path=xl/styles.xml><?xml version="1.0" encoding="utf-8"?>
<styleSheet xmlns="http://schemas.openxmlformats.org/spreadsheetml/2006/main">
  <numFmts count="8">
    <numFmt numFmtId="5" formatCode="#,##0\ &quot;Esc.&quot;;\-#,##0\ &quot;Esc.&quot;"/>
    <numFmt numFmtId="6" formatCode="#,##0\ &quot;Esc.&quot;;[Red]\-#,##0\ &quot;Esc.&quot;"/>
    <numFmt numFmtId="7" formatCode="#,##0.00\ &quot;Esc.&quot;;\-#,##0.00\ &quot;Esc.&quot;"/>
    <numFmt numFmtId="8" formatCode="#,##0.00\ &quot;Esc.&quot;;[Red]\-#,##0.00\ &quot;Esc.&quot;"/>
    <numFmt numFmtId="42" formatCode="_-* #,##0\ &quot;Esc.&quot;_-;\-* #,##0\ &quot;Esc.&quot;_-;_-* &quot;-&quot;\ &quot;Esc.&quot;_-;_-@_-"/>
    <numFmt numFmtId="41" formatCode="_-* #,##0\ _E_s_c_._-;\-* #,##0\ _E_s_c_._-;_-* &quot;-&quot;\ _E_s_c_._-;_-@_-"/>
    <numFmt numFmtId="44" formatCode="_-* #,##0.00\ &quot;Esc.&quot;_-;\-* #,##0.00\ &quot;Esc.&quot;_-;_-* &quot;-&quot;??\ &quot;Esc.&quot;_-;_-@_-"/>
    <numFmt numFmtId="43" formatCode="_-* #,##0.00\ _E_s_c_._-;\-* #,##0.00\ _E_s_c_._-;_-* &quot;-&quot;??\ _E_s_c_._-;_-@_-"/>
  </numFmts>
  <fonts count="4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12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11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3" fillId="0" borderId="0" xfId="0" applyFont="1" applyAlignment="1">
      <alignment/>
    </xf>
    <xf numFmtId="11" fontId="2" fillId="0" borderId="0" xfId="0" applyNumberFormat="1" applyFont="1" applyAlignment="1">
      <alignment/>
    </xf>
    <xf numFmtId="11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11" fontId="2" fillId="0" borderId="0" xfId="0" applyNumberFormat="1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6">
      <selection activeCell="D22" sqref="D22"/>
    </sheetView>
  </sheetViews>
  <sheetFormatPr defaultColWidth="9.140625" defaultRowHeight="12.75"/>
  <cols>
    <col min="1" max="1" width="3.8515625" style="0" customWidth="1"/>
    <col min="2" max="2" width="13.57421875" style="0" customWidth="1"/>
    <col min="3" max="3" width="10.8515625" style="0" customWidth="1"/>
    <col min="4" max="4" width="13.00390625" style="0" customWidth="1"/>
    <col min="5" max="5" width="5.28125" style="0" customWidth="1"/>
    <col min="6" max="6" width="6.7109375" style="0" customWidth="1"/>
    <col min="7" max="7" width="13.8515625" style="0" customWidth="1"/>
    <col min="8" max="8" width="11.28125" style="0" customWidth="1"/>
    <col min="11" max="11" width="9.57421875" style="0" bestFit="1" customWidth="1"/>
  </cols>
  <sheetData>
    <row r="1" spans="1:10" ht="1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">
      <c r="A3" s="4"/>
      <c r="B3" s="4" t="s">
        <v>0</v>
      </c>
      <c r="C3" s="4"/>
      <c r="D3" s="4"/>
      <c r="E3" s="4"/>
      <c r="F3" s="4"/>
      <c r="G3" s="4"/>
      <c r="H3" s="4"/>
      <c r="I3" s="4"/>
      <c r="J3" s="4"/>
    </row>
    <row r="4" spans="1:10" ht="1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5">
      <c r="A7" s="4"/>
      <c r="B7" s="5" t="s">
        <v>1</v>
      </c>
      <c r="C7" s="5"/>
      <c r="D7" s="5"/>
      <c r="E7" s="5"/>
      <c r="F7" s="4"/>
      <c r="G7" s="5" t="s">
        <v>19</v>
      </c>
      <c r="H7" s="5"/>
      <c r="I7" s="4"/>
      <c r="J7" s="4"/>
    </row>
    <row r="8" spans="1:11" ht="15">
      <c r="A8" s="4"/>
      <c r="B8" s="4"/>
      <c r="C8" s="4" t="s">
        <v>2</v>
      </c>
      <c r="D8" s="4">
        <v>9.8</v>
      </c>
      <c r="E8" s="4"/>
      <c r="F8" s="4"/>
      <c r="G8" s="4" t="s">
        <v>20</v>
      </c>
      <c r="H8" s="9" t="s">
        <v>30</v>
      </c>
      <c r="I8" s="4"/>
      <c r="J8" s="4"/>
      <c r="K8" s="2"/>
    </row>
    <row r="9" spans="1:11" ht="15">
      <c r="A9" s="4"/>
      <c r="B9" s="4"/>
      <c r="C9" s="4" t="s">
        <v>3</v>
      </c>
      <c r="D9" s="4">
        <v>3.1416</v>
      </c>
      <c r="E9" s="4"/>
      <c r="F9" s="4"/>
      <c r="G9" s="4" t="s">
        <v>21</v>
      </c>
      <c r="H9" s="10" t="s">
        <v>29</v>
      </c>
      <c r="I9" s="4"/>
      <c r="J9" s="4"/>
      <c r="K9" s="2"/>
    </row>
    <row r="10" spans="1:11" ht="15">
      <c r="A10" s="4"/>
      <c r="B10" s="4"/>
      <c r="C10" s="4"/>
      <c r="D10" s="4"/>
      <c r="E10" s="4"/>
      <c r="F10" s="4"/>
      <c r="G10" s="4" t="s">
        <v>24</v>
      </c>
      <c r="H10" s="4">
        <f>D14*D8*D18</f>
        <v>3899.6821275103475</v>
      </c>
      <c r="I10" s="4"/>
      <c r="J10" s="4"/>
      <c r="K10" s="2"/>
    </row>
    <row r="11" spans="1:11" ht="15">
      <c r="A11" s="4"/>
      <c r="B11" s="5" t="s">
        <v>4</v>
      </c>
      <c r="C11" s="5"/>
      <c r="D11" s="5"/>
      <c r="E11" s="5"/>
      <c r="F11" s="4"/>
      <c r="G11" s="4" t="s">
        <v>28</v>
      </c>
      <c r="H11" s="4">
        <v>0.005281333511453005</v>
      </c>
      <c r="I11" s="4"/>
      <c r="J11" s="4"/>
      <c r="K11" s="2"/>
    </row>
    <row r="12" spans="1:11" ht="15">
      <c r="A12" s="4"/>
      <c r="B12" s="4"/>
      <c r="C12" s="4" t="s">
        <v>5</v>
      </c>
      <c r="D12" s="4">
        <v>24</v>
      </c>
      <c r="E12" s="4"/>
      <c r="F12" s="4"/>
      <c r="G12" s="4" t="s">
        <v>25</v>
      </c>
      <c r="H12" s="4"/>
      <c r="I12" s="4"/>
      <c r="J12" s="4"/>
      <c r="K12" s="2"/>
    </row>
    <row r="13" spans="1:11" ht="15">
      <c r="A13" s="4"/>
      <c r="B13" s="4"/>
      <c r="C13" s="4" t="s">
        <v>6</v>
      </c>
      <c r="D13" s="4">
        <f>273.15+D12</f>
        <v>297.15</v>
      </c>
      <c r="E13" s="4"/>
      <c r="F13" s="4"/>
      <c r="G13" s="4" t="s">
        <v>26</v>
      </c>
      <c r="H13" s="4"/>
      <c r="I13" s="4"/>
      <c r="J13" s="4"/>
      <c r="K13" s="2"/>
    </row>
    <row r="14" spans="1:11" ht="15">
      <c r="A14" s="4"/>
      <c r="B14" s="4" t="s">
        <v>7</v>
      </c>
      <c r="C14" s="4" t="s">
        <v>8</v>
      </c>
      <c r="D14" s="4">
        <f>46.048+D13*(9.418+D13*(-0.0329+D13*(0.00004882-D13*0.00000002895)))</f>
        <v>994.8168692628436</v>
      </c>
      <c r="E14" s="4"/>
      <c r="F14" s="4"/>
      <c r="G14" s="4" t="s">
        <v>27</v>
      </c>
      <c r="H14" s="4">
        <f>H11*D14</f>
        <v>5.253959669396619</v>
      </c>
      <c r="I14" s="4"/>
      <c r="J14" s="4"/>
      <c r="K14" s="2"/>
    </row>
    <row r="15" spans="1:11" ht="15">
      <c r="A15" s="4"/>
      <c r="B15" s="4" t="s">
        <v>7</v>
      </c>
      <c r="C15" s="4" t="s">
        <v>9</v>
      </c>
      <c r="D15" s="4">
        <f>EXP(-10.547+541.69/(D13-144.53))</f>
        <v>0.0009139567596431854</v>
      </c>
      <c r="E15" s="4"/>
      <c r="F15" s="4"/>
      <c r="G15" s="4" t="s">
        <v>22</v>
      </c>
      <c r="H15" s="7">
        <f>D21*H14/D15/(1-D20)</f>
        <v>11.893627647332396</v>
      </c>
      <c r="I15" s="4"/>
      <c r="J15" s="4"/>
      <c r="K15" s="2"/>
    </row>
    <row r="16" spans="1:11" ht="15">
      <c r="A16" s="4"/>
      <c r="B16" s="4"/>
      <c r="C16" s="4"/>
      <c r="D16" s="4"/>
      <c r="E16" s="4"/>
      <c r="F16" s="4"/>
      <c r="G16" s="4" t="s">
        <v>23</v>
      </c>
      <c r="H16" s="7">
        <f>(150*$D$15*H11*$D$22/$D$21^2*(1-$D$20)^2/$D$20^3+1.75*$D$14*$H$11^2*$D$22/$D$21*(1-$D$20)/$D$20^3-$H$10)^2</f>
        <v>1.9900509059426893E-09</v>
      </c>
      <c r="I16" s="4"/>
      <c r="J16" s="4"/>
      <c r="K16" s="2"/>
    </row>
    <row r="17" spans="1:11" ht="15">
      <c r="A17" s="4"/>
      <c r="B17" s="5" t="s">
        <v>10</v>
      </c>
      <c r="C17" s="5"/>
      <c r="D17" s="5"/>
      <c r="E17" s="5"/>
      <c r="F17" s="4"/>
      <c r="G17" s="4"/>
      <c r="H17" s="4"/>
      <c r="I17" s="4"/>
      <c r="J17" s="4"/>
      <c r="K17" s="2"/>
    </row>
    <row r="18" spans="1:11" ht="15">
      <c r="A18" s="4"/>
      <c r="B18" s="4"/>
      <c r="C18" s="4" t="s">
        <v>18</v>
      </c>
      <c r="D18" s="4">
        <v>0.4</v>
      </c>
      <c r="E18" s="4"/>
      <c r="F18" s="4"/>
      <c r="G18" s="4"/>
      <c r="H18" s="4"/>
      <c r="I18" s="4"/>
      <c r="J18" s="4"/>
      <c r="K18" s="2"/>
    </row>
    <row r="19" spans="1:11" ht="15">
      <c r="A19" s="4"/>
      <c r="B19" s="4"/>
      <c r="C19" s="4" t="s">
        <v>11</v>
      </c>
      <c r="D19" s="4">
        <v>0</v>
      </c>
      <c r="E19" s="4"/>
      <c r="F19" s="4"/>
      <c r="G19" s="4"/>
      <c r="H19" s="4"/>
      <c r="I19" s="4"/>
      <c r="J19" s="4"/>
      <c r="K19" s="2"/>
    </row>
    <row r="20" spans="1:11" ht="15.75">
      <c r="A20" s="4"/>
      <c r="B20" s="4" t="s">
        <v>12</v>
      </c>
      <c r="C20" s="6" t="s">
        <v>13</v>
      </c>
      <c r="D20" s="8">
        <v>0.42</v>
      </c>
      <c r="E20" s="4"/>
      <c r="F20" s="4"/>
      <c r="G20" s="4"/>
      <c r="H20" s="4"/>
      <c r="I20" s="4"/>
      <c r="J20" s="4"/>
      <c r="K20" s="2"/>
    </row>
    <row r="21" spans="1:10" ht="15">
      <c r="A21" s="4"/>
      <c r="B21" s="4" t="s">
        <v>14</v>
      </c>
      <c r="C21" s="4" t="s">
        <v>15</v>
      </c>
      <c r="D21" s="4">
        <v>0.0012</v>
      </c>
      <c r="E21" s="4"/>
      <c r="F21" s="4"/>
      <c r="G21" s="4"/>
      <c r="H21" s="4"/>
      <c r="I21" s="4"/>
      <c r="J21" s="4"/>
    </row>
    <row r="22" spans="1:10" ht="15.75">
      <c r="A22" s="4"/>
      <c r="B22" s="4" t="s">
        <v>16</v>
      </c>
      <c r="C22" s="4" t="s">
        <v>17</v>
      </c>
      <c r="D22" s="4">
        <v>1.5</v>
      </c>
      <c r="E22" s="4"/>
      <c r="F22" s="4"/>
      <c r="G22" s="6"/>
      <c r="H22" s="4"/>
      <c r="I22" s="6"/>
      <c r="J22" s="4"/>
    </row>
    <row r="23" spans="1:10" ht="1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5.75">
      <c r="A24" s="4"/>
      <c r="B24" s="4"/>
      <c r="C24" s="4"/>
      <c r="D24" s="4"/>
      <c r="E24" s="4"/>
      <c r="F24" s="4"/>
      <c r="G24" s="4"/>
      <c r="H24" s="4"/>
      <c r="I24" s="6"/>
      <c r="J24" s="4"/>
    </row>
    <row r="25" spans="1:9" ht="18">
      <c r="A25" s="3"/>
      <c r="B25" s="3"/>
      <c r="C25" s="3"/>
      <c r="D25" s="3"/>
      <c r="E25" s="3"/>
      <c r="F25" s="3"/>
      <c r="G25" s="3"/>
      <c r="H25" s="3"/>
      <c r="I25" s="1"/>
    </row>
    <row r="26" spans="1:9" ht="18">
      <c r="A26" s="3"/>
      <c r="B26" s="3"/>
      <c r="C26" s="3"/>
      <c r="D26" s="3"/>
      <c r="E26" s="3"/>
      <c r="F26" s="3"/>
      <c r="G26" s="3"/>
      <c r="H26" s="3"/>
      <c r="I26" s="1"/>
    </row>
    <row r="27" spans="1:8" ht="18">
      <c r="A27" s="3"/>
      <c r="B27" s="3"/>
      <c r="C27" s="3"/>
      <c r="D27" s="3"/>
      <c r="E27" s="3"/>
      <c r="F27" s="3"/>
      <c r="G27" s="3"/>
      <c r="H27" s="3"/>
    </row>
    <row r="28" spans="1:8" ht="18">
      <c r="A28" s="3"/>
      <c r="B28" s="3"/>
      <c r="C28" s="3"/>
      <c r="D28" s="3"/>
      <c r="E28" s="3"/>
      <c r="F28" s="3"/>
      <c r="G28" s="3"/>
      <c r="H28" s="3"/>
    </row>
    <row r="29" spans="1:8" ht="18">
      <c r="A29" s="3"/>
      <c r="B29" s="3"/>
      <c r="C29" s="3"/>
      <c r="D29" s="3"/>
      <c r="E29" s="3"/>
      <c r="F29" s="3"/>
      <c r="G29" s="3"/>
      <c r="H29" s="3"/>
    </row>
    <row r="30" spans="1:8" ht="18">
      <c r="A30" s="3"/>
      <c r="B30" s="3"/>
      <c r="C30" s="3"/>
      <c r="D30" s="3"/>
      <c r="E30" s="3"/>
      <c r="F30" s="3"/>
      <c r="G30" s="3"/>
      <c r="H30" s="3"/>
    </row>
    <row r="31" spans="1:8" ht="18">
      <c r="A31" s="3"/>
      <c r="B31" s="3"/>
      <c r="C31" s="3"/>
      <c r="D31" s="3"/>
      <c r="E31" s="3"/>
      <c r="F31" s="3"/>
      <c r="G31" s="3"/>
      <c r="H31" s="3"/>
    </row>
    <row r="32" spans="1:8" ht="18">
      <c r="A32" s="3"/>
      <c r="B32" s="3"/>
      <c r="C32" s="3"/>
      <c r="D32" s="3"/>
      <c r="E32" s="3"/>
      <c r="F32" s="3"/>
      <c r="G32" s="3"/>
      <c r="H32" s="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AMS</dc:creator>
  <cp:keywords/>
  <dc:description/>
  <cp:lastModifiedBy>AMS</cp:lastModifiedBy>
  <cp:lastPrinted>2001-11-15T14:29:19Z</cp:lastPrinted>
  <dcterms:created xsi:type="dcterms:W3CDTF">2001-10-29T10:25:19Z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